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21-ESTAD\GES\Report MINSAL\"/>
    </mc:Choice>
  </mc:AlternateContent>
  <xr:revisionPtr revIDLastSave="0" documentId="13_ncr:1_{5FDD676B-3049-4EA3-AC85-0F3C4CDC3F09}" xr6:coauthVersionLast="46" xr6:coauthVersionMax="46" xr10:uidLastSave="{00000000-0000-0000-0000-000000000000}"/>
  <bookViews>
    <workbookView xWindow="-120" yWindow="-120" windowWidth="29040" windowHeight="15840" xr2:uid="{45E819A0-5357-4D43-A740-A8BF05AADD8B}"/>
  </bookViews>
  <sheets>
    <sheet name="Cert" sheetId="1" r:id="rId1"/>
  </sheets>
  <definedNames>
    <definedName name="_xlnm.Print_Area" localSheetId="0">Cert!$B$1:$O$53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2" i="1" l="1"/>
  <c r="D13" i="1" l="1"/>
  <c r="C9" i="1"/>
  <c r="O48" i="1" l="1"/>
  <c r="N48" i="1"/>
  <c r="M48" i="1"/>
  <c r="L48" i="1"/>
  <c r="K48" i="1"/>
  <c r="J48" i="1"/>
  <c r="I48" i="1"/>
  <c r="H48" i="1"/>
  <c r="G48" i="1"/>
  <c r="F48" i="1"/>
  <c r="E48" i="1"/>
  <c r="D48" i="1"/>
  <c r="O46" i="1"/>
  <c r="O49" i="1" s="1"/>
  <c r="N46" i="1"/>
  <c r="N49" i="1" s="1"/>
  <c r="N50" i="1" s="1"/>
  <c r="M46" i="1"/>
  <c r="M49" i="1" s="1"/>
  <c r="M50" i="1" s="1"/>
  <c r="L46" i="1"/>
  <c r="L49" i="1" s="1"/>
  <c r="K46" i="1"/>
  <c r="K49" i="1" s="1"/>
  <c r="J46" i="1"/>
  <c r="J49" i="1" s="1"/>
  <c r="J50" i="1" s="1"/>
  <c r="I46" i="1"/>
  <c r="I49" i="1" s="1"/>
  <c r="I50" i="1" s="1"/>
  <c r="H46" i="1"/>
  <c r="H49" i="1" s="1"/>
  <c r="G46" i="1"/>
  <c r="G49" i="1" s="1"/>
  <c r="F46" i="1"/>
  <c r="F49" i="1" s="1"/>
  <c r="E46" i="1"/>
  <c r="E49" i="1" s="1"/>
  <c r="E50" i="1" s="1"/>
  <c r="D46" i="1"/>
  <c r="D49" i="1" s="1"/>
  <c r="C45" i="1"/>
  <c r="C44" i="1"/>
  <c r="C43" i="1"/>
  <c r="C42" i="1"/>
  <c r="C41" i="1"/>
  <c r="O30" i="1"/>
  <c r="N30" i="1"/>
  <c r="M30" i="1"/>
  <c r="L30" i="1"/>
  <c r="K30" i="1"/>
  <c r="J30" i="1"/>
  <c r="I30" i="1"/>
  <c r="H30" i="1"/>
  <c r="G30" i="1"/>
  <c r="F30" i="1"/>
  <c r="E30" i="1"/>
  <c r="D30" i="1"/>
  <c r="O28" i="1"/>
  <c r="O31" i="1" s="1"/>
  <c r="O32" i="1" s="1"/>
  <c r="N28" i="1"/>
  <c r="N31" i="1" s="1"/>
  <c r="N32" i="1" s="1"/>
  <c r="M28" i="1"/>
  <c r="M31" i="1" s="1"/>
  <c r="L28" i="1"/>
  <c r="L31" i="1" s="1"/>
  <c r="K28" i="1"/>
  <c r="K31" i="1" s="1"/>
  <c r="K32" i="1" s="1"/>
  <c r="J28" i="1"/>
  <c r="J31" i="1" s="1"/>
  <c r="J32" i="1" s="1"/>
  <c r="I28" i="1"/>
  <c r="I31" i="1" s="1"/>
  <c r="H28" i="1"/>
  <c r="H31" i="1" s="1"/>
  <c r="G28" i="1"/>
  <c r="G31" i="1" s="1"/>
  <c r="G32" i="1" s="1"/>
  <c r="F28" i="1"/>
  <c r="F31" i="1" s="1"/>
  <c r="F32" i="1" s="1"/>
  <c r="E28" i="1"/>
  <c r="E31" i="1" s="1"/>
  <c r="D28" i="1"/>
  <c r="D31" i="1" s="1"/>
  <c r="C27" i="1"/>
  <c r="C26" i="1"/>
  <c r="C25" i="1"/>
  <c r="C24" i="1"/>
  <c r="C23" i="1"/>
  <c r="O12" i="1"/>
  <c r="N12" i="1"/>
  <c r="M12" i="1"/>
  <c r="L12" i="1"/>
  <c r="K12" i="1"/>
  <c r="J12" i="1"/>
  <c r="I12" i="1"/>
  <c r="H12" i="1"/>
  <c r="G12" i="1"/>
  <c r="F12" i="1"/>
  <c r="E12" i="1"/>
  <c r="O10" i="1"/>
  <c r="O13" i="1" s="1"/>
  <c r="N10" i="1"/>
  <c r="N13" i="1" s="1"/>
  <c r="M10" i="1"/>
  <c r="M13" i="1" s="1"/>
  <c r="L10" i="1"/>
  <c r="L13" i="1" s="1"/>
  <c r="K10" i="1"/>
  <c r="K13" i="1" s="1"/>
  <c r="J10" i="1"/>
  <c r="J13" i="1" s="1"/>
  <c r="I10" i="1"/>
  <c r="I13" i="1" s="1"/>
  <c r="H10" i="1"/>
  <c r="H13" i="1" s="1"/>
  <c r="G10" i="1"/>
  <c r="G13" i="1" s="1"/>
  <c r="F10" i="1"/>
  <c r="F13" i="1" s="1"/>
  <c r="E10" i="1"/>
  <c r="D14" i="1"/>
  <c r="C8" i="1"/>
  <c r="C7" i="1"/>
  <c r="C6" i="1"/>
  <c r="C5" i="1"/>
  <c r="O14" i="1" l="1"/>
  <c r="O50" i="1"/>
  <c r="L32" i="1"/>
  <c r="L14" i="1"/>
  <c r="M14" i="1"/>
  <c r="K50" i="1"/>
  <c r="G14" i="1"/>
  <c r="K14" i="1"/>
  <c r="H14" i="1"/>
  <c r="I14" i="1"/>
  <c r="F50" i="1"/>
  <c r="C48" i="1"/>
  <c r="C12" i="1"/>
  <c r="H32" i="1"/>
  <c r="G50" i="1"/>
  <c r="E13" i="1"/>
  <c r="E14" i="1" s="1"/>
  <c r="C10" i="1"/>
  <c r="C13" i="1" s="1"/>
  <c r="C14" i="1" s="1"/>
  <c r="D32" i="1"/>
  <c r="C30" i="1"/>
  <c r="F14" i="1"/>
  <c r="J14" i="1"/>
  <c r="N14" i="1"/>
  <c r="D50" i="1"/>
  <c r="H50" i="1"/>
  <c r="L50" i="1"/>
  <c r="E32" i="1"/>
  <c r="I32" i="1"/>
  <c r="M32" i="1"/>
  <c r="C46" i="1"/>
  <c r="C49" i="1" s="1"/>
  <c r="C28" i="1"/>
  <c r="C31" i="1" s="1"/>
  <c r="C50" i="1" l="1"/>
  <c r="C32" i="1"/>
</calcChain>
</file>

<file path=xl/sharedStrings.xml><?xml version="1.0" encoding="utf-8"?>
<sst xmlns="http://schemas.openxmlformats.org/spreadsheetml/2006/main" count="84" uniqueCount="31">
  <si>
    <t>CUMPLIMIENTO GARANTÍAS GES 2020</t>
  </si>
  <si>
    <t>SERVICIO DE SALUD IQUIQUE</t>
  </si>
  <si>
    <t>Estado de Garantía</t>
  </si>
  <si>
    <t>Acum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</si>
  <si>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</si>
  <si>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</si>
  <si>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</si>
  <si>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</si>
  <si>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</si>
  <si>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</si>
  <si>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</si>
  <si>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</si>
  <si>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</si>
  <si>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</si>
  <si>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</si>
  <si>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</si>
  <si>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Cumplida</t>
  </si>
  <si>
    <t>Exceptuada</t>
  </si>
  <si>
    <t>Incumplida Atendida</t>
  </si>
  <si>
    <t>Incumplida No Atendida</t>
  </si>
  <si>
    <t>Retrasadas</t>
  </si>
  <si>
    <t>Total general</t>
  </si>
  <si>
    <t xml:space="preserve">Númerador </t>
  </si>
  <si>
    <t xml:space="preserve">Denominador </t>
  </si>
  <si>
    <t>% Cumplimiento</t>
  </si>
  <si>
    <t>Fuente : UGIS MINSAL</t>
  </si>
  <si>
    <t xml:space="preserve">retrasadas son las vencidas en el mes de corte </t>
  </si>
  <si>
    <t>HOSPITAL DR. TORRES - SERVICIO DE SALUD IQUIQUE</t>
  </si>
  <si>
    <t>HECTOR REYNO - SERVICIO DE SALUD IQUIQUE</t>
  </si>
  <si>
    <t>Preparada por Depto. Estadísticas y Gestión de la Información SSIquique</t>
  </si>
  <si>
    <t>CUMPLIMIENTO GARANTÍAS GES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</si>
</sst>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 Light"/>
      <family val="2"/>
    </font>
    <font>
      <b/>
      <sz val="9"/>
      <color theme="0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CBD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BD"/>
      </left>
      <right style="thin">
        <color rgb="FF006CBD"/>
      </right>
      <top style="thin">
        <color rgb="FF006CBD"/>
      </top>
      <bottom style="thin">
        <color rgb="FF006CBD"/>
      </bottom>
      <diagonal/>
    </border>
    <border>
      <left style="thin">
        <color rgb="FF006CBD"/>
      </left>
      <right style="thin">
        <color rgb="FF006CBD"/>
      </right>
      <top style="thin">
        <color rgb="FF006CBD"/>
      </top>
      <bottom/>
      <diagonal/>
    </border>
    <border>
      <left style="thin">
        <color theme="0"/>
      </left>
      <right style="thin">
        <color rgb="FF006CBD"/>
      </right>
      <top style="thin">
        <color theme="0"/>
      </top>
      <bottom style="double">
        <color theme="0"/>
      </bottom>
      <diagonal/>
    </border>
    <border>
      <left style="thin">
        <color rgb="FF006CBD"/>
      </left>
      <right style="thin">
        <color rgb="FF006CBD"/>
      </right>
      <top style="thin">
        <color rgb="FF006CBD"/>
      </top>
      <bottom style="double">
        <color rgb="FF006CBD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6CBD"/>
      </left>
      <right style="thin">
        <color rgb="FF006CBD"/>
      </right>
      <top/>
      <bottom style="thin">
        <color rgb="FF006CBD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/>
    <xf numFmtId="0" fontId="2" fillId="0" borderId="0" xfId="1"/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64" fontId="6" fillId="0" borderId="2" xfId="2" applyNumberFormat="1" applyFont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164" fontId="7" fillId="0" borderId="3" xfId="2" applyNumberFormat="1" applyFont="1" applyBorder="1" applyAlignment="1">
      <alignment horizontal="center"/>
    </xf>
    <xf numFmtId="0" fontId="4" fillId="2" borderId="4" xfId="1" applyFont="1" applyFill="1" applyBorder="1" applyAlignment="1">
      <alignment wrapText="1"/>
    </xf>
    <xf numFmtId="164" fontId="6" fillId="0" borderId="5" xfId="2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center"/>
    </xf>
    <xf numFmtId="0" fontId="4" fillId="2" borderId="6" xfId="1" applyFont="1" applyFill="1" applyBorder="1" applyAlignment="1">
      <alignment wrapText="1"/>
    </xf>
    <xf numFmtId="164" fontId="6" fillId="3" borderId="7" xfId="2" applyNumberFormat="1" applyFont="1" applyFill="1" applyBorder="1" applyAlignment="1">
      <alignment horizontal="center"/>
    </xf>
    <xf numFmtId="164" fontId="7" fillId="3" borderId="7" xfId="2" applyNumberFormat="1" applyFont="1" applyFill="1" applyBorder="1" applyAlignment="1">
      <alignment horizontal="center"/>
    </xf>
    <xf numFmtId="0" fontId="1" fillId="0" borderId="0" xfId="0" applyFont="1"/>
    <xf numFmtId="0" fontId="8" fillId="0" borderId="0" xfId="1" applyFont="1"/>
    <xf numFmtId="10" fontId="9" fillId="0" borderId="0" xfId="1" applyNumberFormat="1" applyFont="1"/>
    <xf numFmtId="0" fontId="9" fillId="0" borderId="0" xfId="1" applyFont="1"/>
    <xf numFmtId="9" fontId="2" fillId="0" borderId="0" xfId="1" applyNumberFormat="1"/>
    <xf numFmtId="10" fontId="6" fillId="3" borderId="7" xfId="3" applyNumberFormat="1" applyFont="1" applyFill="1" applyBorder="1" applyAlignment="1">
      <alignment horizontal="center"/>
    </xf>
    <xf numFmtId="10" fontId="7" fillId="3" borderId="7" xfId="3" applyNumberFormat="1" applyFont="1" applyFill="1" applyBorder="1" applyAlignment="1">
      <alignment horizontal="center"/>
    </xf>
  </cellXfs>
  <cellStyles count="4">
    <cellStyle name="Millares 2" xfId="2" xr:uid="{B3A8FC74-305C-4955-805D-226DBBBAC260}"/>
    <cellStyle name="Normal" xfId="0" builtinId="0"/>
    <cellStyle name="Normal 2" xfId="1" xr:uid="{1C73D9C0-E227-4F6C-A3C2-629F8F796C70}"/>
    <cellStyle name="Porcentaje 2" xfId="3" xr:uid="{60A11C47-4808-4BF4-88C3-48FCCC245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A8E-A8AB-4CC8-B971-98B1A96D6E4F}">
  <dimension ref="B1:S53"/>
  <sheetViews>
    <sheetView showGridLines="0" tabSelected="1" zoomScale="85" zoomScaleNormal="85" zoomScaleSheetLayoutView="100" workbookViewId="0">
      <selection activeCell="P11" sqref="P11"/>
    </sheetView>
  </sheetViews>
  <sheetFormatPr baseColWidth="10" defaultRowHeight="15.75" x14ac:dyDescent="0.25"/>
  <cols>
    <col min="1" max="1" width="11.42578125" style="2"/>
    <col min="2" max="2" width="15" style="2" customWidth="1"/>
    <col min="3" max="3" width="12.28515625" style="2" customWidth="1"/>
    <col min="4" max="4" width="8.85546875" style="2" customWidth="1"/>
    <col min="5" max="5" width="9.5703125" style="2" customWidth="1"/>
    <col min="6" max="6" width="8.85546875" style="2" customWidth="1"/>
    <col min="7" max="9" width="9.5703125" style="2" customWidth="1"/>
    <col min="10" max="10" width="10" style="2" customWidth="1"/>
    <col min="11" max="11" width="8.85546875" style="2" customWidth="1"/>
    <col min="12" max="12" width="10.42578125" style="2" customWidth="1"/>
    <col min="13" max="13" width="9.5703125" style="2" customWidth="1"/>
    <col min="14" max="14" width="9.140625" style="2" customWidth="1"/>
    <col min="15" max="15" width="10.5703125" style="2" customWidth="1"/>
    <col min="16" max="16384" width="11.42578125" style="2"/>
  </cols>
  <sheetData>
    <row r="1" spans="2:15" x14ac:dyDescent="0.25">
      <c r="B1" s="1" t="s">
        <v>30</v>
      </c>
    </row>
    <row r="2" spans="2:15" x14ac:dyDescent="0.25">
      <c r="B2" s="1" t="s">
        <v>1</v>
      </c>
    </row>
    <row r="3" spans="2:15" x14ac:dyDescent="0.25">
      <c r="B3" s="1"/>
    </row>
    <row r="4" spans="2:15" x14ac:dyDescent="0.25">
      <c r="B4" s="3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</row>
    <row r="5" spans="2:15" x14ac:dyDescent="0.25">
      <c r="B5" s="3" t="s">
        <v>16</v>
      </c>
      <c r="C5" s="6">
        <f t="shared" ref="C5:C8" si="0">SUM(D5:O5)</f>
        <v>9561</v>
      </c>
      <c r="D5" s="7">
        <v>3000</v>
      </c>
      <c r="E5" s="7">
        <v>2851</v>
      </c>
      <c r="F5" s="7">
        <v>3710</v>
      </c>
      <c r="G5" s="7"/>
      <c r="H5" s="7"/>
      <c r="I5" s="7"/>
      <c r="J5" s="7"/>
      <c r="K5" s="7"/>
      <c r="L5" s="7"/>
      <c r="M5" s="7"/>
      <c r="N5" s="7"/>
      <c r="O5" s="7"/>
    </row>
    <row r="6" spans="2:15" x14ac:dyDescent="0.25">
      <c r="B6" s="3" t="s">
        <v>17</v>
      </c>
      <c r="C6" s="6">
        <f t="shared" si="0"/>
        <v>391</v>
      </c>
      <c r="D6" s="7">
        <v>144</v>
      </c>
      <c r="E6" s="7">
        <v>126</v>
      </c>
      <c r="F6" s="7">
        <v>121</v>
      </c>
      <c r="G6" s="7"/>
      <c r="H6" s="7"/>
      <c r="I6" s="7"/>
      <c r="J6" s="7"/>
      <c r="K6" s="7"/>
      <c r="L6" s="7"/>
      <c r="M6" s="7"/>
      <c r="N6" s="7"/>
      <c r="O6" s="7"/>
    </row>
    <row r="7" spans="2:15" ht="24.75" x14ac:dyDescent="0.25">
      <c r="B7" s="3" t="s">
        <v>18</v>
      </c>
      <c r="C7" s="6">
        <f t="shared" si="0"/>
        <v>136</v>
      </c>
      <c r="D7" s="8">
        <v>33</v>
      </c>
      <c r="E7" s="8">
        <v>43</v>
      </c>
      <c r="F7" s="8">
        <v>60</v>
      </c>
      <c r="G7" s="8"/>
      <c r="H7" s="8"/>
      <c r="I7" s="8"/>
      <c r="J7" s="8"/>
      <c r="K7" s="8"/>
      <c r="L7" s="8"/>
      <c r="M7" s="8"/>
      <c r="N7" s="8"/>
      <c r="O7" s="8"/>
    </row>
    <row r="8" spans="2:15" ht="25.5" thickBot="1" x14ac:dyDescent="0.3">
      <c r="B8" s="9" t="s">
        <v>19</v>
      </c>
      <c r="C8" s="10">
        <f t="shared" si="0"/>
        <v>30</v>
      </c>
      <c r="D8" s="11">
        <v>12</v>
      </c>
      <c r="E8" s="11">
        <v>13</v>
      </c>
      <c r="F8" s="11">
        <v>5</v>
      </c>
      <c r="G8" s="11"/>
      <c r="H8" s="11"/>
      <c r="I8" s="11"/>
      <c r="J8" s="11"/>
      <c r="K8" s="11"/>
      <c r="L8" s="11"/>
      <c r="M8" s="11"/>
      <c r="N8" s="11"/>
      <c r="O8" s="11"/>
    </row>
    <row r="9" spans="2:15" ht="17.25" thickTop="1" thickBot="1" x14ac:dyDescent="0.3">
      <c r="B9" s="9" t="s">
        <v>20</v>
      </c>
      <c r="C9" s="10">
        <f>SUM(D9:O9)</f>
        <v>116</v>
      </c>
      <c r="D9" s="11">
        <v>21</v>
      </c>
      <c r="E9" s="11">
        <v>26</v>
      </c>
      <c r="F9" s="11">
        <v>69</v>
      </c>
      <c r="G9" s="11"/>
      <c r="H9" s="11"/>
      <c r="I9" s="11"/>
      <c r="J9" s="11"/>
      <c r="K9" s="11"/>
      <c r="L9" s="11"/>
      <c r="M9" s="11"/>
      <c r="N9" s="11"/>
      <c r="O9" s="11"/>
    </row>
    <row r="10" spans="2:15" ht="16.5" thickTop="1" x14ac:dyDescent="0.25">
      <c r="B10" s="12" t="s">
        <v>21</v>
      </c>
      <c r="C10" s="13">
        <f>SUM(D10:O10)</f>
        <v>10234</v>
      </c>
      <c r="D10" s="14">
        <f>SUM(D5:D9)</f>
        <v>3210</v>
      </c>
      <c r="E10" s="14">
        <f>SUM(E5:E9)</f>
        <v>3059</v>
      </c>
      <c r="F10" s="14">
        <f t="shared" ref="F10:M10" si="1">SUM(F5:F9)</f>
        <v>3965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4">
        <f>SUM(N5:N9)</f>
        <v>0</v>
      </c>
      <c r="O10" s="14">
        <f t="shared" ref="O10" si="2">SUM(O5:O9)</f>
        <v>0</v>
      </c>
    </row>
    <row r="11" spans="2:15" x14ac:dyDescent="0.25">
      <c r="B11"/>
      <c r="C11" s="15"/>
      <c r="D11"/>
      <c r="E11"/>
      <c r="F11"/>
      <c r="G11"/>
      <c r="H11"/>
      <c r="I11"/>
      <c r="J11"/>
      <c r="K11"/>
      <c r="L11"/>
    </row>
    <row r="12" spans="2:15" x14ac:dyDescent="0.25">
      <c r="B12" s="3" t="s">
        <v>22</v>
      </c>
      <c r="C12" s="6">
        <f>SUM(C5:C7)</f>
        <v>10088</v>
      </c>
      <c r="D12" s="7">
        <f>+D5+D6+D7</f>
        <v>3177</v>
      </c>
      <c r="E12" s="7">
        <f t="shared" ref="E12:F12" si="3">+E5+E6+E7</f>
        <v>3020</v>
      </c>
      <c r="F12" s="7">
        <f t="shared" si="3"/>
        <v>3891</v>
      </c>
      <c r="G12" s="7">
        <f>SUM(G5:G7)</f>
        <v>0</v>
      </c>
      <c r="H12" s="7">
        <f t="shared" ref="H12:K12" si="4">SUM(H5:H7)</f>
        <v>0</v>
      </c>
      <c r="I12" s="7">
        <f t="shared" si="4"/>
        <v>0</v>
      </c>
      <c r="J12" s="7">
        <f t="shared" si="4"/>
        <v>0</v>
      </c>
      <c r="K12" s="7">
        <f t="shared" si="4"/>
        <v>0</v>
      </c>
      <c r="L12" s="7">
        <f>SUM(L5:L7)</f>
        <v>0</v>
      </c>
      <c r="M12" s="7">
        <f t="shared" ref="M12:O12" si="5">SUM(M5:M7)</f>
        <v>0</v>
      </c>
      <c r="N12" s="7">
        <f t="shared" si="5"/>
        <v>0</v>
      </c>
      <c r="O12" s="7">
        <f t="shared" si="5"/>
        <v>0</v>
      </c>
    </row>
    <row r="13" spans="2:15" ht="16.5" thickBot="1" x14ac:dyDescent="0.3">
      <c r="B13" s="9" t="s">
        <v>23</v>
      </c>
      <c r="C13" s="10">
        <f>C10</f>
        <v>10234</v>
      </c>
      <c r="D13" s="11">
        <f>D10</f>
        <v>3210</v>
      </c>
      <c r="E13" s="11">
        <f t="shared" ref="E13:O13" si="6">E10</f>
        <v>3059</v>
      </c>
      <c r="F13" s="11">
        <f t="shared" si="6"/>
        <v>3965</v>
      </c>
      <c r="G13" s="11">
        <f t="shared" si="6"/>
        <v>0</v>
      </c>
      <c r="H13" s="11">
        <f t="shared" si="6"/>
        <v>0</v>
      </c>
      <c r="I13" s="11">
        <f t="shared" si="6"/>
        <v>0</v>
      </c>
      <c r="J13" s="11">
        <f t="shared" si="6"/>
        <v>0</v>
      </c>
      <c r="K13" s="11">
        <f t="shared" si="6"/>
        <v>0</v>
      </c>
      <c r="L13" s="11">
        <f t="shared" si="6"/>
        <v>0</v>
      </c>
      <c r="M13" s="11">
        <f t="shared" si="6"/>
        <v>0</v>
      </c>
      <c r="N13" s="11">
        <f t="shared" si="6"/>
        <v>0</v>
      </c>
      <c r="O13" s="11">
        <f t="shared" si="6"/>
        <v>0</v>
      </c>
    </row>
    <row r="14" spans="2:15" ht="16.5" thickTop="1" x14ac:dyDescent="0.25">
      <c r="B14" s="12" t="s">
        <v>24</v>
      </c>
      <c r="C14" s="20">
        <f>+C12/C13</f>
        <v>0.98573382841508694</v>
      </c>
      <c r="D14" s="21">
        <f t="shared" ref="D14:O14" si="7">+D12/D13</f>
        <v>0.98971962616822429</v>
      </c>
      <c r="E14" s="21">
        <f t="shared" si="7"/>
        <v>0.98725073553448839</v>
      </c>
      <c r="F14" s="21">
        <f t="shared" si="7"/>
        <v>0.98133669609079444</v>
      </c>
      <c r="G14" s="21" t="e">
        <f t="shared" si="7"/>
        <v>#DIV/0!</v>
      </c>
      <c r="H14" s="21" t="e">
        <f t="shared" si="7"/>
        <v>#DIV/0!</v>
      </c>
      <c r="I14" s="21" t="e">
        <f t="shared" si="7"/>
        <v>#DIV/0!</v>
      </c>
      <c r="J14" s="21" t="e">
        <f t="shared" si="7"/>
        <v>#DIV/0!</v>
      </c>
      <c r="K14" s="21" t="e">
        <f t="shared" si="7"/>
        <v>#DIV/0!</v>
      </c>
      <c r="L14" s="21" t="e">
        <f t="shared" si="7"/>
        <v>#DIV/0!</v>
      </c>
      <c r="M14" s="21" t="e">
        <f t="shared" si="7"/>
        <v>#DIV/0!</v>
      </c>
      <c r="N14" s="21" t="e">
        <f t="shared" si="7"/>
        <v>#DIV/0!</v>
      </c>
      <c r="O14" s="21" t="e">
        <f t="shared" si="7"/>
        <v>#DIV/0!</v>
      </c>
    </row>
    <row r="16" spans="2:15" x14ac:dyDescent="0.25">
      <c r="B16" s="16" t="s">
        <v>25</v>
      </c>
      <c r="E16" s="17"/>
      <c r="F16" s="18"/>
      <c r="G16" s="18"/>
      <c r="H16" s="18" t="s">
        <v>26</v>
      </c>
      <c r="I16" s="18"/>
      <c r="J16" s="18"/>
      <c r="K16" s="18"/>
      <c r="L16" s="18"/>
      <c r="M16" s="18"/>
      <c r="N16" s="18"/>
      <c r="O16" s="18"/>
    </row>
    <row r="17" spans="2:19" x14ac:dyDescent="0.25">
      <c r="B17" s="16" t="s">
        <v>29</v>
      </c>
    </row>
    <row r="18" spans="2:19" x14ac:dyDescent="0.25">
      <c r="B18" s="16"/>
    </row>
    <row r="19" spans="2:19" x14ac:dyDescent="0.25">
      <c r="B19" s="1" t="s">
        <v>0</v>
      </c>
    </row>
    <row r="20" spans="2:19" x14ac:dyDescent="0.25">
      <c r="B20" s="1" t="s">
        <v>27</v>
      </c>
    </row>
    <row r="21" spans="2:19" x14ac:dyDescent="0.25">
      <c r="B21" s="1"/>
    </row>
    <row r="22" spans="2:19" x14ac:dyDescent="0.25">
      <c r="B22" s="3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</row>
    <row r="23" spans="2:19" x14ac:dyDescent="0.25">
      <c r="B23" s="3" t="s">
        <v>16</v>
      </c>
      <c r="C23" s="7">
        <f t="shared" ref="C23:C28" si="8">SUM(D23:O23)</f>
        <v>4027</v>
      </c>
      <c r="D23" s="7">
        <v>1166</v>
      </c>
      <c r="E23" s="7">
        <v>1323</v>
      </c>
      <c r="F23" s="7">
        <v>1538</v>
      </c>
      <c r="G23" s="7"/>
      <c r="H23" s="7"/>
      <c r="I23" s="7"/>
      <c r="J23" s="7"/>
      <c r="K23" s="7"/>
      <c r="L23" s="7"/>
      <c r="M23" s="7"/>
      <c r="N23" s="7"/>
      <c r="O23" s="7"/>
    </row>
    <row r="24" spans="2:19" x14ac:dyDescent="0.25">
      <c r="B24" s="3" t="s">
        <v>17</v>
      </c>
      <c r="C24" s="7">
        <f t="shared" si="8"/>
        <v>248</v>
      </c>
      <c r="D24" s="7">
        <v>72</v>
      </c>
      <c r="E24" s="7">
        <v>78</v>
      </c>
      <c r="F24" s="7">
        <v>98</v>
      </c>
      <c r="G24" s="7"/>
      <c r="H24" s="7"/>
      <c r="I24" s="7"/>
      <c r="J24" s="7"/>
      <c r="K24" s="7"/>
      <c r="L24" s="7"/>
      <c r="M24" s="7"/>
      <c r="N24" s="7"/>
      <c r="O24" s="7"/>
    </row>
    <row r="25" spans="2:19" ht="24.75" x14ac:dyDescent="0.25">
      <c r="B25" s="3" t="s">
        <v>18</v>
      </c>
      <c r="C25" s="7">
        <f t="shared" si="8"/>
        <v>101</v>
      </c>
      <c r="D25" s="8">
        <v>27</v>
      </c>
      <c r="E25" s="8">
        <v>32</v>
      </c>
      <c r="F25" s="8">
        <v>42</v>
      </c>
      <c r="G25" s="8"/>
      <c r="H25" s="8"/>
      <c r="I25" s="8"/>
      <c r="J25" s="8"/>
      <c r="K25" s="8"/>
      <c r="L25" s="8"/>
      <c r="M25" s="8"/>
      <c r="N25" s="8"/>
      <c r="O25" s="8"/>
    </row>
    <row r="26" spans="2:19" ht="25.5" thickBot="1" x14ac:dyDescent="0.3">
      <c r="B26" s="9" t="s">
        <v>19</v>
      </c>
      <c r="C26" s="11">
        <f t="shared" si="8"/>
        <v>28</v>
      </c>
      <c r="D26" s="11">
        <v>12</v>
      </c>
      <c r="E26" s="11">
        <v>11</v>
      </c>
      <c r="F26" s="11">
        <v>5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2:19" ht="17.25" thickTop="1" thickBot="1" x14ac:dyDescent="0.3">
      <c r="B27" s="9" t="s">
        <v>20</v>
      </c>
      <c r="C27" s="11">
        <f t="shared" si="8"/>
        <v>92</v>
      </c>
      <c r="D27" s="11">
        <v>20</v>
      </c>
      <c r="E27" s="11">
        <v>26</v>
      </c>
      <c r="F27" s="11">
        <v>46</v>
      </c>
      <c r="G27" s="11"/>
      <c r="H27" s="11"/>
      <c r="I27" s="11"/>
      <c r="J27" s="11"/>
      <c r="K27" s="11"/>
      <c r="L27" s="11"/>
      <c r="M27" s="11"/>
      <c r="N27" s="11"/>
      <c r="O27" s="11"/>
      <c r="S27" s="19"/>
    </row>
    <row r="28" spans="2:19" ht="16.5" thickTop="1" x14ac:dyDescent="0.25">
      <c r="B28" s="12" t="s">
        <v>21</v>
      </c>
      <c r="C28" s="14">
        <f t="shared" si="8"/>
        <v>4496</v>
      </c>
      <c r="D28" s="14">
        <f>SUM(D23:D27)</f>
        <v>1297</v>
      </c>
      <c r="E28" s="14">
        <f>SUM(E23:E27)</f>
        <v>1470</v>
      </c>
      <c r="F28" s="14">
        <f t="shared" ref="F28:O28" si="9">SUM(F23:F27)</f>
        <v>1729</v>
      </c>
      <c r="G28" s="14">
        <f t="shared" si="9"/>
        <v>0</v>
      </c>
      <c r="H28" s="14">
        <f t="shared" si="9"/>
        <v>0</v>
      </c>
      <c r="I28" s="14">
        <f t="shared" si="9"/>
        <v>0</v>
      </c>
      <c r="J28" s="14">
        <f t="shared" si="9"/>
        <v>0</v>
      </c>
      <c r="K28" s="14">
        <f t="shared" si="9"/>
        <v>0</v>
      </c>
      <c r="L28" s="14">
        <f t="shared" si="9"/>
        <v>0</v>
      </c>
      <c r="M28" s="14">
        <f t="shared" si="9"/>
        <v>0</v>
      </c>
      <c r="N28" s="14">
        <f>SUM(N23:N27)</f>
        <v>0</v>
      </c>
      <c r="O28" s="14">
        <f t="shared" si="9"/>
        <v>0</v>
      </c>
    </row>
    <row r="29" spans="2:19" x14ac:dyDescent="0.25">
      <c r="B29"/>
      <c r="C29"/>
      <c r="D29"/>
      <c r="E29"/>
      <c r="F29"/>
      <c r="G29"/>
      <c r="H29"/>
      <c r="I29"/>
      <c r="J29"/>
      <c r="K29"/>
      <c r="L29"/>
    </row>
    <row r="30" spans="2:19" x14ac:dyDescent="0.25">
      <c r="B30" s="3" t="s">
        <v>22</v>
      </c>
      <c r="C30" s="7">
        <f>SUM(C23:C25)</f>
        <v>4376</v>
      </c>
      <c r="D30" s="7">
        <f>+D23+D24+D25</f>
        <v>1265</v>
      </c>
      <c r="E30" s="7">
        <f t="shared" ref="E30:F30" si="10">+E23+E24+E25</f>
        <v>1433</v>
      </c>
      <c r="F30" s="7">
        <f t="shared" si="10"/>
        <v>1678</v>
      </c>
      <c r="G30" s="7">
        <f>SUM(G23:G25)</f>
        <v>0</v>
      </c>
      <c r="H30" s="7">
        <f t="shared" ref="H30:O30" si="11">SUM(H23:H25)</f>
        <v>0</v>
      </c>
      <c r="I30" s="7">
        <f t="shared" si="11"/>
        <v>0</v>
      </c>
      <c r="J30" s="7">
        <f t="shared" si="11"/>
        <v>0</v>
      </c>
      <c r="K30" s="7">
        <f t="shared" si="11"/>
        <v>0</v>
      </c>
      <c r="L30" s="7">
        <f>SUM(L23:L25)</f>
        <v>0</v>
      </c>
      <c r="M30" s="7">
        <f t="shared" si="11"/>
        <v>0</v>
      </c>
      <c r="N30" s="7">
        <f t="shared" si="11"/>
        <v>0</v>
      </c>
      <c r="O30" s="7">
        <f t="shared" si="11"/>
        <v>0</v>
      </c>
    </row>
    <row r="31" spans="2:19" ht="16.5" thickBot="1" x14ac:dyDescent="0.3">
      <c r="B31" s="9" t="s">
        <v>23</v>
      </c>
      <c r="C31" s="11">
        <f>C28</f>
        <v>4496</v>
      </c>
      <c r="D31" s="11">
        <f t="shared" ref="D31:O31" si="12">D28</f>
        <v>1297</v>
      </c>
      <c r="E31" s="11">
        <f t="shared" si="12"/>
        <v>1470</v>
      </c>
      <c r="F31" s="11">
        <f t="shared" si="12"/>
        <v>1729</v>
      </c>
      <c r="G31" s="11">
        <f t="shared" si="12"/>
        <v>0</v>
      </c>
      <c r="H31" s="11">
        <f t="shared" si="12"/>
        <v>0</v>
      </c>
      <c r="I31" s="11">
        <f t="shared" si="12"/>
        <v>0</v>
      </c>
      <c r="J31" s="11">
        <f t="shared" si="12"/>
        <v>0</v>
      </c>
      <c r="K31" s="11">
        <f t="shared" si="12"/>
        <v>0</v>
      </c>
      <c r="L31" s="11">
        <f t="shared" si="12"/>
        <v>0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Q31" s="19"/>
    </row>
    <row r="32" spans="2:19" ht="16.5" thickTop="1" x14ac:dyDescent="0.25">
      <c r="B32" s="12" t="s">
        <v>24</v>
      </c>
      <c r="C32" s="21">
        <f>+C30/C31</f>
        <v>0.9733096085409253</v>
      </c>
      <c r="D32" s="21">
        <f t="shared" ref="D32:O32" si="13">+D30/D31</f>
        <v>0.97532767925983033</v>
      </c>
      <c r="E32" s="21">
        <f t="shared" si="13"/>
        <v>0.97482993197278911</v>
      </c>
      <c r="F32" s="21">
        <f t="shared" si="13"/>
        <v>0.97050318102949684</v>
      </c>
      <c r="G32" s="21" t="e">
        <f t="shared" si="13"/>
        <v>#DIV/0!</v>
      </c>
      <c r="H32" s="21" t="e">
        <f t="shared" si="13"/>
        <v>#DIV/0!</v>
      </c>
      <c r="I32" s="21" t="e">
        <f t="shared" si="13"/>
        <v>#DIV/0!</v>
      </c>
      <c r="J32" s="21" t="e">
        <f t="shared" si="13"/>
        <v>#DIV/0!</v>
      </c>
      <c r="K32" s="21" t="e">
        <f t="shared" si="13"/>
        <v>#DIV/0!</v>
      </c>
      <c r="L32" s="21" t="e">
        <f t="shared" si="13"/>
        <v>#DIV/0!</v>
      </c>
      <c r="M32" s="21" t="e">
        <f t="shared" si="13"/>
        <v>#DIV/0!</v>
      </c>
      <c r="N32" s="21" t="e">
        <f t="shared" si="13"/>
        <v>#DIV/0!</v>
      </c>
      <c r="O32" s="21" t="e">
        <f t="shared" si="13"/>
        <v>#DIV/0!</v>
      </c>
      <c r="Q32" s="19"/>
    </row>
    <row r="34" spans="2:19" x14ac:dyDescent="0.25">
      <c r="B34" s="16" t="s">
        <v>25</v>
      </c>
      <c r="E34" s="17"/>
      <c r="F34" s="18"/>
      <c r="G34" s="18"/>
      <c r="H34" s="18" t="s">
        <v>26</v>
      </c>
      <c r="I34" s="18"/>
      <c r="J34" s="18"/>
      <c r="K34" s="18"/>
      <c r="L34" s="18"/>
      <c r="M34" s="18"/>
      <c r="N34" s="18"/>
      <c r="O34" s="18"/>
    </row>
    <row r="35" spans="2:19" x14ac:dyDescent="0.25">
      <c r="B35" s="16" t="s">
        <v>29</v>
      </c>
    </row>
    <row r="37" spans="2:19" x14ac:dyDescent="0.25">
      <c r="B37" s="1" t="s">
        <v>0</v>
      </c>
    </row>
    <row r="38" spans="2:19" x14ac:dyDescent="0.25">
      <c r="B38" s="1" t="s">
        <v>28</v>
      </c>
    </row>
    <row r="39" spans="2:19" x14ac:dyDescent="0.25">
      <c r="B39" s="1"/>
    </row>
    <row r="40" spans="2:19" x14ac:dyDescent="0.25">
      <c r="B40" s="3" t="s">
        <v>2</v>
      </c>
      <c r="C40" s="5" t="s">
        <v>3</v>
      </c>
      <c r="D40" s="5" t="s">
        <v>4</v>
      </c>
      <c r="E40" s="5" t="s">
        <v>5</v>
      </c>
      <c r="F40" s="5" t="s">
        <v>6</v>
      </c>
      <c r="G40" s="5" t="s">
        <v>7</v>
      </c>
      <c r="H40" s="5" t="s">
        <v>8</v>
      </c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  <c r="N40" s="5" t="s">
        <v>14</v>
      </c>
      <c r="O40" s="5" t="s">
        <v>15</v>
      </c>
    </row>
    <row r="41" spans="2:19" x14ac:dyDescent="0.25">
      <c r="B41" s="3" t="s">
        <v>16</v>
      </c>
      <c r="C41" s="7">
        <f t="shared" ref="C41:C46" si="14">SUM(D41:O41)</f>
        <v>513</v>
      </c>
      <c r="D41" s="7">
        <v>175</v>
      </c>
      <c r="E41" s="7">
        <v>145</v>
      </c>
      <c r="F41" s="7">
        <v>193</v>
      </c>
      <c r="G41" s="7"/>
      <c r="H41" s="7"/>
      <c r="I41" s="7"/>
      <c r="J41" s="7"/>
      <c r="K41" s="7"/>
      <c r="L41" s="7"/>
      <c r="M41" s="7"/>
      <c r="N41" s="7"/>
      <c r="O41" s="7"/>
    </row>
    <row r="42" spans="2:19" x14ac:dyDescent="0.25">
      <c r="B42" s="3" t="s">
        <v>17</v>
      </c>
      <c r="C42" s="7">
        <f t="shared" si="14"/>
        <v>63</v>
      </c>
      <c r="D42" s="7">
        <v>22</v>
      </c>
      <c r="E42" s="7">
        <v>31</v>
      </c>
      <c r="F42" s="7">
        <v>10</v>
      </c>
      <c r="G42" s="7"/>
      <c r="H42" s="7"/>
      <c r="I42" s="7"/>
      <c r="J42" s="7"/>
      <c r="K42" s="7"/>
      <c r="L42" s="7"/>
      <c r="M42" s="7"/>
      <c r="N42" s="7"/>
      <c r="O42" s="7"/>
    </row>
    <row r="43" spans="2:19" ht="24.75" x14ac:dyDescent="0.25">
      <c r="B43" s="3" t="s">
        <v>18</v>
      </c>
      <c r="C43" s="7">
        <f t="shared" si="14"/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9" ht="25.5" thickBot="1" x14ac:dyDescent="0.3">
      <c r="B44" s="9" t="s">
        <v>19</v>
      </c>
      <c r="C44" s="11">
        <f t="shared" si="14"/>
        <v>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9" ht="17.25" thickTop="1" thickBot="1" x14ac:dyDescent="0.3">
      <c r="B45" s="9" t="s">
        <v>20</v>
      </c>
      <c r="C45" s="11">
        <f t="shared" si="14"/>
        <v>1</v>
      </c>
      <c r="D45" s="11"/>
      <c r="E45" s="11"/>
      <c r="F45" s="11">
        <v>1</v>
      </c>
      <c r="G45" s="11"/>
      <c r="H45" s="11"/>
      <c r="I45" s="11"/>
      <c r="J45" s="11"/>
      <c r="K45" s="11"/>
      <c r="L45" s="11"/>
      <c r="M45" s="11"/>
      <c r="N45" s="11"/>
      <c r="O45" s="11"/>
      <c r="S45" s="19"/>
    </row>
    <row r="46" spans="2:19" ht="16.5" thickTop="1" x14ac:dyDescent="0.25">
      <c r="B46" s="12" t="s">
        <v>21</v>
      </c>
      <c r="C46" s="14">
        <f t="shared" si="14"/>
        <v>577</v>
      </c>
      <c r="D46" s="14">
        <f>SUM(D41:D45)</f>
        <v>197</v>
      </c>
      <c r="E46" s="14">
        <f>SUM(E41:E45)</f>
        <v>176</v>
      </c>
      <c r="F46" s="14">
        <f t="shared" ref="F46:M46" si="15">SUM(F41:F45)</f>
        <v>204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si="15"/>
        <v>0</v>
      </c>
      <c r="N46" s="14">
        <f>SUM(N41:N45)</f>
        <v>0</v>
      </c>
      <c r="O46" s="14">
        <f t="shared" ref="O46" si="16">SUM(O41:O45)</f>
        <v>0</v>
      </c>
    </row>
    <row r="47" spans="2:19" x14ac:dyDescent="0.25">
      <c r="B47"/>
      <c r="C47"/>
      <c r="D47"/>
      <c r="E47"/>
      <c r="F47"/>
      <c r="G47"/>
      <c r="H47"/>
      <c r="I47"/>
      <c r="J47"/>
      <c r="K47"/>
      <c r="L47"/>
    </row>
    <row r="48" spans="2:19" x14ac:dyDescent="0.25">
      <c r="B48" s="3" t="s">
        <v>22</v>
      </c>
      <c r="C48" s="7">
        <f>SUM(C41:C43)</f>
        <v>576</v>
      </c>
      <c r="D48" s="7">
        <f>+D41+D42+D43</f>
        <v>197</v>
      </c>
      <c r="E48" s="7">
        <f t="shared" ref="E48:F48" si="17">+E41+E42+E43</f>
        <v>176</v>
      </c>
      <c r="F48" s="7">
        <f t="shared" si="17"/>
        <v>203</v>
      </c>
      <c r="G48" s="7">
        <f>SUM(G41:G43)</f>
        <v>0</v>
      </c>
      <c r="H48" s="7">
        <f t="shared" ref="H48:K48" si="18">SUM(H41:H43)</f>
        <v>0</v>
      </c>
      <c r="I48" s="7">
        <f t="shared" si="18"/>
        <v>0</v>
      </c>
      <c r="J48" s="7">
        <f t="shared" si="18"/>
        <v>0</v>
      </c>
      <c r="K48" s="7">
        <f t="shared" si="18"/>
        <v>0</v>
      </c>
      <c r="L48" s="7">
        <f>SUM(L41:L43)</f>
        <v>0</v>
      </c>
      <c r="M48" s="7">
        <f t="shared" ref="M48:O48" si="19">SUM(M41:M43)</f>
        <v>0</v>
      </c>
      <c r="N48" s="7">
        <f t="shared" si="19"/>
        <v>0</v>
      </c>
      <c r="O48" s="7">
        <f t="shared" si="19"/>
        <v>0</v>
      </c>
    </row>
    <row r="49" spans="2:17" ht="16.5" thickBot="1" x14ac:dyDescent="0.3">
      <c r="B49" s="9" t="s">
        <v>23</v>
      </c>
      <c r="C49" s="11">
        <f>C46</f>
        <v>577</v>
      </c>
      <c r="D49" s="11">
        <f t="shared" ref="D49:O49" si="20">D46</f>
        <v>197</v>
      </c>
      <c r="E49" s="11">
        <f t="shared" si="20"/>
        <v>176</v>
      </c>
      <c r="F49" s="11">
        <f t="shared" si="20"/>
        <v>204</v>
      </c>
      <c r="G49" s="11">
        <f t="shared" si="20"/>
        <v>0</v>
      </c>
      <c r="H49" s="11">
        <f t="shared" si="20"/>
        <v>0</v>
      </c>
      <c r="I49" s="11">
        <f t="shared" si="20"/>
        <v>0</v>
      </c>
      <c r="J49" s="11">
        <f t="shared" si="20"/>
        <v>0</v>
      </c>
      <c r="K49" s="11">
        <f t="shared" si="20"/>
        <v>0</v>
      </c>
      <c r="L49" s="11">
        <f t="shared" si="20"/>
        <v>0</v>
      </c>
      <c r="M49" s="11">
        <f t="shared" si="20"/>
        <v>0</v>
      </c>
      <c r="N49" s="11">
        <f t="shared" si="20"/>
        <v>0</v>
      </c>
      <c r="O49" s="11">
        <f t="shared" si="20"/>
        <v>0</v>
      </c>
      <c r="Q49" s="19"/>
    </row>
    <row r="50" spans="2:17" ht="16.5" thickTop="1" x14ac:dyDescent="0.25">
      <c r="B50" s="12" t="s">
        <v>24</v>
      </c>
      <c r="C50" s="21">
        <f>+C48/C49</f>
        <v>0.99826689774696709</v>
      </c>
      <c r="D50" s="21">
        <f t="shared" ref="D50:O50" si="21">+D48/D49</f>
        <v>1</v>
      </c>
      <c r="E50" s="21">
        <f t="shared" si="21"/>
        <v>1</v>
      </c>
      <c r="F50" s="21">
        <f t="shared" si="21"/>
        <v>0.99509803921568629</v>
      </c>
      <c r="G50" s="21" t="e">
        <f t="shared" si="21"/>
        <v>#DIV/0!</v>
      </c>
      <c r="H50" s="21" t="e">
        <f t="shared" si="21"/>
        <v>#DIV/0!</v>
      </c>
      <c r="I50" s="21" t="e">
        <f t="shared" si="21"/>
        <v>#DIV/0!</v>
      </c>
      <c r="J50" s="21" t="e">
        <f t="shared" si="21"/>
        <v>#DIV/0!</v>
      </c>
      <c r="K50" s="21" t="e">
        <f t="shared" si="21"/>
        <v>#DIV/0!</v>
      </c>
      <c r="L50" s="21" t="e">
        <f t="shared" si="21"/>
        <v>#DIV/0!</v>
      </c>
      <c r="M50" s="21" t="e">
        <f t="shared" si="21"/>
        <v>#DIV/0!</v>
      </c>
      <c r="N50" s="21" t="e">
        <f t="shared" si="21"/>
        <v>#DIV/0!</v>
      </c>
      <c r="O50" s="21" t="e">
        <f t="shared" si="21"/>
        <v>#DIV/0!</v>
      </c>
      <c r="Q50" s="19"/>
    </row>
    <row r="52" spans="2:17" x14ac:dyDescent="0.25">
      <c r="B52" s="16" t="s">
        <v>25</v>
      </c>
      <c r="E52" s="17"/>
      <c r="F52" s="18"/>
      <c r="G52" s="18"/>
      <c r="H52" s="18" t="s">
        <v>26</v>
      </c>
      <c r="I52" s="18"/>
      <c r="J52" s="18"/>
      <c r="K52" s="18"/>
      <c r="L52" s="18"/>
      <c r="M52" s="18"/>
      <c r="N52" s="18"/>
      <c r="O52" s="18"/>
    </row>
    <row r="53" spans="2:17" x14ac:dyDescent="0.25">
      <c r="B53" s="16" t="s">
        <v>29</v>
      </c>
    </row>
  </sheetData>
  <pageMargins left="0.7" right="0.7" top="1.3218749999999999" bottom="0.75" header="0.3" footer="0.3"/>
  <pageSetup paperSize="9" scale="90" orientation="landscape" r:id="rId1"/>
  <headerFooter>
    <oddHeader>&amp;L&amp;G&amp;C&amp;"-,Negrita"
&amp;16Cumplimiento Garantias GES</oddHeader>
    <oddFooter>&amp;L&amp;"-,Negrita"Iquique , 01 de enero 2020</oddFooter>
  </headerFooter>
  <rowBreaks count="2" manualBreakCount="2">
    <brk id="18" min="1" max="14" man="1"/>
    <brk id="35" min="1" max="14" man="1"/>
  </rowBreaks>
  <ignoredErrors>
    <ignoredError sqref="G12 H12:N12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</vt:lpstr>
      <vt:lpstr>Cert!Área_de_impresión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Vásquez</dc:creator>
  <cp:lastModifiedBy>Irene Vásquez</cp:lastModifiedBy>
  <dcterms:created xsi:type="dcterms:W3CDTF">2020-03-20T14:55:41Z</dcterms:created>
  <dcterms:modified xsi:type="dcterms:W3CDTF">2021-04-27T19:44:30Z</dcterms:modified>
</cp:coreProperties>
</file>